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4085" activeTab="0"/>
  </bookViews>
  <sheets>
    <sheet name="岗位表" sheetId="1" r:id="rId1"/>
  </sheets>
  <externalReferences>
    <externalReference r:id="rId4"/>
  </externalReference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<sst xmlns="http://schemas.openxmlformats.org/spreadsheetml/2006/main" count="355" uniqueCount="69">
  <si>
    <t>序号</t>
  </si>
  <si>
    <t>用人单位</t>
  </si>
  <si>
    <t>招聘岗位</t>
  </si>
  <si>
    <t>岗位编码</t>
  </si>
  <si>
    <t>招聘人数</t>
  </si>
  <si>
    <t>性别</t>
  </si>
  <si>
    <t>民族</t>
  </si>
  <si>
    <t>户口</t>
  </si>
  <si>
    <t>年龄</t>
  </si>
  <si>
    <t>学历</t>
  </si>
  <si>
    <t>学历类型</t>
  </si>
  <si>
    <t>毕业年份</t>
  </si>
  <si>
    <t>专业类别</t>
  </si>
  <si>
    <t>其它招聘条件</t>
  </si>
  <si>
    <t>合计</t>
  </si>
  <si>
    <t>报名人数</t>
  </si>
  <si>
    <t>小学语文</t>
  </si>
  <si>
    <t>不限</t>
  </si>
  <si>
    <t>35岁及以下</t>
  </si>
  <si>
    <t>大专及以上</t>
  </si>
  <si>
    <t>国民教育</t>
  </si>
  <si>
    <t>语文教育类</t>
  </si>
  <si>
    <t>具有小学及以上教师资格证</t>
  </si>
  <si>
    <t>小学数学</t>
  </si>
  <si>
    <t>数学教育类</t>
  </si>
  <si>
    <t>本科及以上</t>
  </si>
  <si>
    <t>小学信息技术</t>
  </si>
  <si>
    <t>计算机信息教育类</t>
  </si>
  <si>
    <t>小学英语</t>
  </si>
  <si>
    <t>初中数学</t>
  </si>
  <si>
    <t>具有初级中学及以上教师资格证</t>
  </si>
  <si>
    <t>初中英语</t>
  </si>
  <si>
    <t>英语教育类</t>
  </si>
  <si>
    <t>思想政治教育类</t>
  </si>
  <si>
    <t>初中历史</t>
  </si>
  <si>
    <t>历史教育类</t>
  </si>
  <si>
    <t>初中地理</t>
  </si>
  <si>
    <t>初中信息技术</t>
  </si>
  <si>
    <t>初中语文</t>
  </si>
  <si>
    <t>初中物理</t>
  </si>
  <si>
    <t>蒙自市芷村镇中学</t>
  </si>
  <si>
    <t>蒙自市鸣鹫镇中学</t>
  </si>
  <si>
    <t>蒙自市冷泉镇中学</t>
  </si>
  <si>
    <t>初中英语</t>
  </si>
  <si>
    <t>可补</t>
  </si>
  <si>
    <t>初中美术</t>
  </si>
  <si>
    <t>美术教育类</t>
  </si>
  <si>
    <t>初中思想品德</t>
  </si>
  <si>
    <t>西南联大蒙自小学</t>
  </si>
  <si>
    <t>小学美术</t>
  </si>
  <si>
    <t>蒙自市观澜中心学校</t>
  </si>
  <si>
    <t>总计</t>
  </si>
  <si>
    <t>蒙自市2020年公开招聘派遣教师岗位信息表</t>
  </si>
  <si>
    <t>蒙自市草坝镇中学</t>
  </si>
  <si>
    <t>物理教育类</t>
  </si>
  <si>
    <t>蒙自市第二中学</t>
  </si>
  <si>
    <t>蒙自市第五中学</t>
  </si>
  <si>
    <t>蒙自市第三中学</t>
  </si>
  <si>
    <t>地理教育类</t>
  </si>
  <si>
    <t>英语教育类</t>
  </si>
  <si>
    <t>美术教育类</t>
  </si>
  <si>
    <t>初中美术</t>
  </si>
  <si>
    <t>蒙自市水田乡中学</t>
  </si>
  <si>
    <t>蒙自市冷泉中心校</t>
  </si>
  <si>
    <t>蒙自市老寨乡中心学校</t>
  </si>
  <si>
    <t>蒙自市鸣鹫镇中心学校</t>
  </si>
  <si>
    <t>蒙自市文澜中心学校</t>
  </si>
  <si>
    <t>蒙自市惠民小学</t>
  </si>
  <si>
    <t>蒙自市北京路小学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</si>
</sst>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yyyy&quot;年&quot;m&quot;月&quot;;@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180" fontId="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vertical="center" wrapText="1"/>
      <protection hidden="1" locked="0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180" fontId="1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181" fontId="1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180" fontId="1" fillId="0" borderId="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0" xfId="0" applyNumberFormat="1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hidden="1" locked="0"/>
    </xf>
    <xf numFmtId="0" fontId="4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6502995029312\FileStorage\File\2020-09\&#21457;&#24067;-&#38468;&#20214;1-2019&#24180;&#20844;&#24320;&#25307;&#32856;&#27966;&#36963;&#21046;&#25945;&#2407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基本信息"/>
    </sheetNames>
    <sheetDataSet>
      <sheetData sheetId="1">
        <row r="1">
          <cell r="K1" t="str">
            <v>岗位编码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workbookViewId="0" topLeftCell="A1">
      <selection activeCell="T20" sqref="T20"/>
    </sheetView>
  </sheetViews>
  <sheetFormatPr defaultColWidth="9.00390625" defaultRowHeight="13.5"/>
  <cols>
    <col min="1" max="1" width="3.75390625" style="39" customWidth="1"/>
    <col min="2" max="2" width="9.875" style="39" customWidth="1"/>
    <col min="3" max="3" width="13.00390625" style="39" bestFit="1" customWidth="1"/>
    <col min="4" max="4" width="8.375" style="39" hidden="1" customWidth="1"/>
    <col min="5" max="5" width="4.375" style="39" customWidth="1"/>
    <col min="6" max="8" width="4.25390625" style="39" customWidth="1"/>
    <col min="9" max="9" width="11.125" style="39" customWidth="1"/>
    <col min="10" max="10" width="10.875" style="39" customWidth="1"/>
    <col min="11" max="11" width="11.625" style="39" customWidth="1"/>
    <col min="12" max="12" width="5.625" style="39" customWidth="1"/>
    <col min="13" max="13" width="13.625" style="39" customWidth="1"/>
    <col min="14" max="14" width="31.375" style="39" customWidth="1"/>
    <col min="15" max="15" width="4.125" style="39" customWidth="1"/>
    <col min="16" max="17" width="9.00390625" style="39" hidden="1" customWidth="1"/>
    <col min="18" max="16384" width="9.00390625" style="39" customWidth="1"/>
  </cols>
  <sheetData>
    <row r="1" spans="1:17" s="21" customFormat="1" ht="30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25" customFormat="1" ht="27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4" t="s">
        <v>15</v>
      </c>
      <c r="Q2" s="4" t="s">
        <v>44</v>
      </c>
    </row>
    <row r="3" spans="1:249" s="30" customFormat="1" ht="24" customHeight="1">
      <c r="A3" s="51">
        <v>1</v>
      </c>
      <c r="B3" s="53" t="s">
        <v>42</v>
      </c>
      <c r="C3" s="17" t="s">
        <v>38</v>
      </c>
      <c r="D3" s="17">
        <v>1009003</v>
      </c>
      <c r="E3" s="17">
        <v>1</v>
      </c>
      <c r="F3" s="17" t="s">
        <v>17</v>
      </c>
      <c r="G3" s="17" t="s">
        <v>17</v>
      </c>
      <c r="H3" s="17" t="s">
        <v>17</v>
      </c>
      <c r="I3" s="5" t="s">
        <v>18</v>
      </c>
      <c r="J3" s="17" t="s">
        <v>25</v>
      </c>
      <c r="K3" s="17" t="s">
        <v>20</v>
      </c>
      <c r="L3" s="6" t="s">
        <v>17</v>
      </c>
      <c r="M3" s="19" t="s">
        <v>21</v>
      </c>
      <c r="N3" s="19" t="s">
        <v>30</v>
      </c>
      <c r="O3" s="44">
        <v>4</v>
      </c>
      <c r="P3" s="19" t="e">
        <f>COUNTIF(#REF!,D3)</f>
        <v>#REF!</v>
      </c>
      <c r="Q3" s="44">
        <v>4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</row>
    <row r="4" spans="1:249" s="30" customFormat="1" ht="24" customHeight="1">
      <c r="A4" s="51"/>
      <c r="B4" s="53"/>
      <c r="C4" s="17" t="s">
        <v>31</v>
      </c>
      <c r="D4" s="17">
        <v>3009003</v>
      </c>
      <c r="E4" s="17">
        <v>2</v>
      </c>
      <c r="F4" s="17" t="s">
        <v>17</v>
      </c>
      <c r="G4" s="17" t="s">
        <v>17</v>
      </c>
      <c r="H4" s="17" t="s">
        <v>17</v>
      </c>
      <c r="I4" s="5" t="s">
        <v>18</v>
      </c>
      <c r="J4" s="17" t="s">
        <v>25</v>
      </c>
      <c r="K4" s="17" t="s">
        <v>20</v>
      </c>
      <c r="L4" s="17" t="s">
        <v>17</v>
      </c>
      <c r="M4" s="17" t="s">
        <v>32</v>
      </c>
      <c r="N4" s="17" t="s">
        <v>30</v>
      </c>
      <c r="O4" s="44"/>
      <c r="P4" s="19" t="e">
        <f>COUNTIF(#REF!,D4)</f>
        <v>#REF!</v>
      </c>
      <c r="Q4" s="44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</row>
    <row r="5" spans="1:249" s="30" customFormat="1" ht="24" customHeight="1">
      <c r="A5" s="51"/>
      <c r="B5" s="53"/>
      <c r="C5" s="17" t="s">
        <v>37</v>
      </c>
      <c r="D5" s="17">
        <v>7001003</v>
      </c>
      <c r="E5" s="17">
        <v>1</v>
      </c>
      <c r="F5" s="17" t="s">
        <v>17</v>
      </c>
      <c r="G5" s="17" t="s">
        <v>17</v>
      </c>
      <c r="H5" s="17" t="s">
        <v>17</v>
      </c>
      <c r="I5" s="5" t="s">
        <v>18</v>
      </c>
      <c r="J5" s="17" t="s">
        <v>25</v>
      </c>
      <c r="K5" s="17" t="s">
        <v>20</v>
      </c>
      <c r="L5" s="6" t="s">
        <v>17</v>
      </c>
      <c r="M5" s="19" t="s">
        <v>27</v>
      </c>
      <c r="N5" s="19" t="s">
        <v>30</v>
      </c>
      <c r="O5" s="44"/>
      <c r="P5" s="19" t="e">
        <f>COUNTIF(#REF!,#REF!)</f>
        <v>#REF!</v>
      </c>
      <c r="Q5" s="44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</row>
    <row r="6" spans="1:249" s="30" customFormat="1" ht="24" customHeight="1">
      <c r="A6" s="17">
        <v>2</v>
      </c>
      <c r="B6" s="18" t="s">
        <v>41</v>
      </c>
      <c r="C6" s="20" t="s">
        <v>43</v>
      </c>
      <c r="D6" s="17">
        <v>3009005</v>
      </c>
      <c r="E6" s="17">
        <v>1</v>
      </c>
      <c r="F6" s="17" t="s">
        <v>17</v>
      </c>
      <c r="G6" s="17" t="s">
        <v>17</v>
      </c>
      <c r="H6" s="17" t="s">
        <v>17</v>
      </c>
      <c r="I6" s="5" t="s">
        <v>18</v>
      </c>
      <c r="J6" s="17" t="s">
        <v>25</v>
      </c>
      <c r="K6" s="17" t="s">
        <v>20</v>
      </c>
      <c r="L6" s="6" t="s">
        <v>17</v>
      </c>
      <c r="M6" s="19" t="s">
        <v>32</v>
      </c>
      <c r="N6" s="19" t="s">
        <v>30</v>
      </c>
      <c r="O6" s="19">
        <v>1</v>
      </c>
      <c r="P6" s="19" t="e">
        <f>COUNTIF(#REF!,D6)</f>
        <v>#REF!</v>
      </c>
      <c r="Q6" s="19">
        <v>1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</row>
    <row r="7" spans="1:249" s="30" customFormat="1" ht="24" customHeight="1">
      <c r="A7" s="51">
        <v>3</v>
      </c>
      <c r="B7" s="53" t="s">
        <v>40</v>
      </c>
      <c r="C7" s="17" t="s">
        <v>38</v>
      </c>
      <c r="D7" s="17">
        <v>1009003</v>
      </c>
      <c r="E7" s="17">
        <v>2</v>
      </c>
      <c r="F7" s="17" t="s">
        <v>17</v>
      </c>
      <c r="G7" s="17" t="s">
        <v>17</v>
      </c>
      <c r="H7" s="17" t="s">
        <v>17</v>
      </c>
      <c r="I7" s="5" t="s">
        <v>18</v>
      </c>
      <c r="J7" s="17" t="s">
        <v>25</v>
      </c>
      <c r="K7" s="17" t="s">
        <v>20</v>
      </c>
      <c r="L7" s="6" t="s">
        <v>17</v>
      </c>
      <c r="M7" s="19" t="s">
        <v>21</v>
      </c>
      <c r="N7" s="19" t="s">
        <v>30</v>
      </c>
      <c r="O7" s="44">
        <v>8</v>
      </c>
      <c r="P7" s="19"/>
      <c r="Q7" s="44">
        <v>8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</row>
    <row r="8" spans="1:249" s="30" customFormat="1" ht="24" customHeight="1">
      <c r="A8" s="51"/>
      <c r="B8" s="53"/>
      <c r="C8" s="17" t="s">
        <v>29</v>
      </c>
      <c r="D8" s="17">
        <v>2009005</v>
      </c>
      <c r="E8" s="17">
        <v>1</v>
      </c>
      <c r="F8" s="17" t="s">
        <v>17</v>
      </c>
      <c r="G8" s="17" t="s">
        <v>17</v>
      </c>
      <c r="H8" s="17" t="s">
        <v>17</v>
      </c>
      <c r="I8" s="5" t="s">
        <v>18</v>
      </c>
      <c r="J8" s="17" t="s">
        <v>25</v>
      </c>
      <c r="K8" s="17" t="s">
        <v>20</v>
      </c>
      <c r="L8" s="6" t="s">
        <v>17</v>
      </c>
      <c r="M8" s="19" t="s">
        <v>24</v>
      </c>
      <c r="N8" s="19" t="s">
        <v>30</v>
      </c>
      <c r="O8" s="44"/>
      <c r="P8" s="19" t="e">
        <f>COUNTIF(#REF!,D8)</f>
        <v>#REF!</v>
      </c>
      <c r="Q8" s="44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</row>
    <row r="9" spans="1:249" s="30" customFormat="1" ht="24" customHeight="1">
      <c r="A9" s="51"/>
      <c r="B9" s="53"/>
      <c r="C9" s="17" t="s">
        <v>34</v>
      </c>
      <c r="D9" s="17">
        <v>3009101</v>
      </c>
      <c r="E9" s="17">
        <v>1</v>
      </c>
      <c r="F9" s="17" t="s">
        <v>17</v>
      </c>
      <c r="G9" s="17" t="s">
        <v>17</v>
      </c>
      <c r="H9" s="17" t="s">
        <v>17</v>
      </c>
      <c r="I9" s="5" t="s">
        <v>18</v>
      </c>
      <c r="J9" s="17" t="s">
        <v>25</v>
      </c>
      <c r="K9" s="17" t="s">
        <v>20</v>
      </c>
      <c r="L9" s="17" t="s">
        <v>17</v>
      </c>
      <c r="M9" s="17" t="s">
        <v>35</v>
      </c>
      <c r="N9" s="17" t="s">
        <v>30</v>
      </c>
      <c r="O9" s="44"/>
      <c r="P9" s="19"/>
      <c r="Q9" s="44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</row>
    <row r="10" spans="1:249" s="30" customFormat="1" ht="24" customHeight="1">
      <c r="A10" s="51"/>
      <c r="B10" s="53"/>
      <c r="C10" s="20" t="s">
        <v>47</v>
      </c>
      <c r="D10" s="17">
        <v>3009302</v>
      </c>
      <c r="E10" s="17">
        <v>1</v>
      </c>
      <c r="F10" s="17" t="s">
        <v>17</v>
      </c>
      <c r="G10" s="17" t="s">
        <v>17</v>
      </c>
      <c r="H10" s="17" t="s">
        <v>17</v>
      </c>
      <c r="I10" s="5" t="s">
        <v>18</v>
      </c>
      <c r="J10" s="17" t="s">
        <v>25</v>
      </c>
      <c r="K10" s="17" t="s">
        <v>20</v>
      </c>
      <c r="L10" s="17" t="s">
        <v>17</v>
      </c>
      <c r="M10" s="17" t="s">
        <v>33</v>
      </c>
      <c r="N10" s="17" t="s">
        <v>30</v>
      </c>
      <c r="O10" s="44"/>
      <c r="P10" s="19"/>
      <c r="Q10" s="44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</row>
    <row r="11" spans="1:249" s="30" customFormat="1" ht="24" customHeight="1">
      <c r="A11" s="51"/>
      <c r="B11" s="53"/>
      <c r="C11" s="20" t="s">
        <v>45</v>
      </c>
      <c r="D11" s="17">
        <v>1001</v>
      </c>
      <c r="E11" s="17">
        <v>1</v>
      </c>
      <c r="F11" s="17" t="s">
        <v>17</v>
      </c>
      <c r="G11" s="17" t="s">
        <v>17</v>
      </c>
      <c r="H11" s="17" t="s">
        <v>17</v>
      </c>
      <c r="I11" s="5" t="s">
        <v>18</v>
      </c>
      <c r="J11" s="17" t="s">
        <v>25</v>
      </c>
      <c r="K11" s="17" t="s">
        <v>20</v>
      </c>
      <c r="L11" s="17" t="s">
        <v>17</v>
      </c>
      <c r="M11" s="7" t="s">
        <v>46</v>
      </c>
      <c r="N11" s="19" t="s">
        <v>30</v>
      </c>
      <c r="O11" s="44"/>
      <c r="P11" s="19"/>
      <c r="Q11" s="44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</row>
    <row r="12" spans="1:249" s="30" customFormat="1" ht="24" customHeight="1">
      <c r="A12" s="51"/>
      <c r="B12" s="53"/>
      <c r="C12" s="17" t="s">
        <v>37</v>
      </c>
      <c r="D12" s="17">
        <v>7001003</v>
      </c>
      <c r="E12" s="17">
        <v>1</v>
      </c>
      <c r="F12" s="17" t="s">
        <v>17</v>
      </c>
      <c r="G12" s="17" t="s">
        <v>17</v>
      </c>
      <c r="H12" s="17" t="s">
        <v>17</v>
      </c>
      <c r="I12" s="5" t="s">
        <v>18</v>
      </c>
      <c r="J12" s="17" t="s">
        <v>25</v>
      </c>
      <c r="K12" s="17" t="s">
        <v>20</v>
      </c>
      <c r="L12" s="6" t="s">
        <v>17</v>
      </c>
      <c r="M12" s="19" t="s">
        <v>27</v>
      </c>
      <c r="N12" s="19" t="s">
        <v>30</v>
      </c>
      <c r="O12" s="44"/>
      <c r="P12" s="19" t="e">
        <f>COUNTIF(#REF!,D12)</f>
        <v>#REF!</v>
      </c>
      <c r="Q12" s="44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</row>
    <row r="13" spans="1:249" s="30" customFormat="1" ht="24" customHeight="1">
      <c r="A13" s="51"/>
      <c r="B13" s="53"/>
      <c r="C13" s="9" t="s">
        <v>36</v>
      </c>
      <c r="D13" s="9">
        <v>3009501</v>
      </c>
      <c r="E13" s="9">
        <v>1</v>
      </c>
      <c r="F13" s="9" t="s">
        <v>17</v>
      </c>
      <c r="G13" s="9" t="s">
        <v>17</v>
      </c>
      <c r="H13" s="9" t="s">
        <v>17</v>
      </c>
      <c r="I13" s="10" t="s">
        <v>18</v>
      </c>
      <c r="J13" s="9" t="s">
        <v>25</v>
      </c>
      <c r="K13" s="9" t="s">
        <v>20</v>
      </c>
      <c r="L13" s="11" t="s">
        <v>17</v>
      </c>
      <c r="M13" s="12" t="s">
        <v>58</v>
      </c>
      <c r="N13" s="12" t="s">
        <v>30</v>
      </c>
      <c r="O13" s="44"/>
      <c r="P13" s="19"/>
      <c r="Q13" s="44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</row>
    <row r="14" spans="1:249" s="30" customFormat="1" ht="19.5" customHeight="1">
      <c r="A14" s="51">
        <v>4</v>
      </c>
      <c r="B14" s="57" t="s">
        <v>48</v>
      </c>
      <c r="C14" s="17" t="s">
        <v>16</v>
      </c>
      <c r="D14" s="17">
        <v>1001003</v>
      </c>
      <c r="E14" s="17">
        <v>2</v>
      </c>
      <c r="F14" s="17" t="s">
        <v>17</v>
      </c>
      <c r="G14" s="17" t="s">
        <v>17</v>
      </c>
      <c r="H14" s="17" t="s">
        <v>17</v>
      </c>
      <c r="I14" s="5" t="s">
        <v>18</v>
      </c>
      <c r="J14" s="17" t="s">
        <v>19</v>
      </c>
      <c r="K14" s="17" t="s">
        <v>20</v>
      </c>
      <c r="L14" s="17" t="s">
        <v>17</v>
      </c>
      <c r="M14" s="17" t="s">
        <v>21</v>
      </c>
      <c r="N14" s="17" t="s">
        <v>22</v>
      </c>
      <c r="O14" s="44">
        <v>4</v>
      </c>
      <c r="P14" s="19" t="e">
        <f>COUNTIF(#REF!,D14)</f>
        <v>#REF!</v>
      </c>
      <c r="Q14" s="44">
        <v>4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</row>
    <row r="15" spans="1:249" s="30" customFormat="1" ht="19.5" customHeight="1">
      <c r="A15" s="51"/>
      <c r="B15" s="57"/>
      <c r="C15" s="17" t="s">
        <v>23</v>
      </c>
      <c r="D15" s="17">
        <v>2002003</v>
      </c>
      <c r="E15" s="17">
        <v>1</v>
      </c>
      <c r="F15" s="17" t="s">
        <v>17</v>
      </c>
      <c r="G15" s="17" t="s">
        <v>17</v>
      </c>
      <c r="H15" s="17" t="s">
        <v>17</v>
      </c>
      <c r="I15" s="5" t="s">
        <v>18</v>
      </c>
      <c r="J15" s="17" t="s">
        <v>19</v>
      </c>
      <c r="K15" s="17" t="s">
        <v>20</v>
      </c>
      <c r="L15" s="17" t="s">
        <v>17</v>
      </c>
      <c r="M15" s="17" t="s">
        <v>24</v>
      </c>
      <c r="N15" s="17" t="s">
        <v>22</v>
      </c>
      <c r="O15" s="44"/>
      <c r="P15" s="19" t="e">
        <f>COUNTIF(#REF!,D15)</f>
        <v>#REF!</v>
      </c>
      <c r="Q15" s="44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</row>
    <row r="16" spans="1:249" s="30" customFormat="1" ht="19.5" customHeight="1">
      <c r="A16" s="51"/>
      <c r="B16" s="57"/>
      <c r="C16" s="20" t="s">
        <v>49</v>
      </c>
      <c r="D16" s="17">
        <v>1002</v>
      </c>
      <c r="E16" s="17">
        <v>1</v>
      </c>
      <c r="F16" s="17" t="s">
        <v>17</v>
      </c>
      <c r="G16" s="17" t="s">
        <v>17</v>
      </c>
      <c r="H16" s="17" t="s">
        <v>17</v>
      </c>
      <c r="I16" s="5" t="s">
        <v>18</v>
      </c>
      <c r="J16" s="17" t="s">
        <v>19</v>
      </c>
      <c r="K16" s="17" t="s">
        <v>20</v>
      </c>
      <c r="L16" s="17" t="s">
        <v>17</v>
      </c>
      <c r="M16" s="7" t="s">
        <v>46</v>
      </c>
      <c r="N16" s="17" t="s">
        <v>22</v>
      </c>
      <c r="O16" s="44"/>
      <c r="P16" s="19"/>
      <c r="Q16" s="44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</row>
    <row r="17" spans="1:249" s="30" customFormat="1" ht="19.5" customHeight="1">
      <c r="A17" s="51">
        <v>5</v>
      </c>
      <c r="B17" s="51" t="s">
        <v>68</v>
      </c>
      <c r="C17" s="17" t="s">
        <v>16</v>
      </c>
      <c r="D17" s="17">
        <v>1001003</v>
      </c>
      <c r="E17" s="17">
        <v>2</v>
      </c>
      <c r="F17" s="17" t="s">
        <v>17</v>
      </c>
      <c r="G17" s="17" t="s">
        <v>17</v>
      </c>
      <c r="H17" s="17" t="s">
        <v>17</v>
      </c>
      <c r="I17" s="5" t="s">
        <v>18</v>
      </c>
      <c r="J17" s="17" t="s">
        <v>19</v>
      </c>
      <c r="K17" s="17" t="s">
        <v>20</v>
      </c>
      <c r="L17" s="17" t="s">
        <v>17</v>
      </c>
      <c r="M17" s="17" t="s">
        <v>21</v>
      </c>
      <c r="N17" s="17" t="s">
        <v>22</v>
      </c>
      <c r="O17" s="44">
        <v>3</v>
      </c>
      <c r="P17" s="19"/>
      <c r="Q17" s="44">
        <v>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</row>
    <row r="18" spans="1:249" s="30" customFormat="1" ht="19.5" customHeight="1">
      <c r="A18" s="51"/>
      <c r="B18" s="51"/>
      <c r="C18" s="8" t="s">
        <v>28</v>
      </c>
      <c r="D18" s="8">
        <v>3003002</v>
      </c>
      <c r="E18" s="8">
        <v>1</v>
      </c>
      <c r="F18" s="8" t="s">
        <v>17</v>
      </c>
      <c r="G18" s="8" t="s">
        <v>17</v>
      </c>
      <c r="H18" s="8" t="s">
        <v>17</v>
      </c>
      <c r="I18" s="13" t="s">
        <v>18</v>
      </c>
      <c r="J18" s="8" t="s">
        <v>19</v>
      </c>
      <c r="K18" s="8" t="s">
        <v>20</v>
      </c>
      <c r="L18" s="14" t="s">
        <v>17</v>
      </c>
      <c r="M18" s="17" t="s">
        <v>59</v>
      </c>
      <c r="N18" s="15" t="s">
        <v>22</v>
      </c>
      <c r="O18" s="44"/>
      <c r="P18" s="19"/>
      <c r="Q18" s="44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</row>
    <row r="19" spans="1:249" s="30" customFormat="1" ht="24" customHeight="1">
      <c r="A19" s="51">
        <v>6</v>
      </c>
      <c r="B19" s="52" t="s">
        <v>50</v>
      </c>
      <c r="C19" s="17" t="s">
        <v>16</v>
      </c>
      <c r="D19" s="17">
        <v>1001010</v>
      </c>
      <c r="E19" s="17">
        <v>2</v>
      </c>
      <c r="F19" s="17" t="s">
        <v>17</v>
      </c>
      <c r="G19" s="17" t="s">
        <v>17</v>
      </c>
      <c r="H19" s="17" t="s">
        <v>17</v>
      </c>
      <c r="I19" s="5" t="s">
        <v>18</v>
      </c>
      <c r="J19" s="17" t="s">
        <v>19</v>
      </c>
      <c r="K19" s="17" t="s">
        <v>20</v>
      </c>
      <c r="L19" s="6" t="s">
        <v>17</v>
      </c>
      <c r="M19" s="19" t="s">
        <v>21</v>
      </c>
      <c r="N19" s="19" t="s">
        <v>22</v>
      </c>
      <c r="O19" s="44">
        <v>3</v>
      </c>
      <c r="P19" s="19" t="e">
        <f>COUNTIF(#REF!,D19)</f>
        <v>#REF!</v>
      </c>
      <c r="Q19" s="44">
        <v>3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</row>
    <row r="20" spans="1:249" s="30" customFormat="1" ht="24" customHeight="1">
      <c r="A20" s="51"/>
      <c r="B20" s="52"/>
      <c r="C20" s="17" t="s">
        <v>23</v>
      </c>
      <c r="D20" s="17">
        <v>2002010</v>
      </c>
      <c r="E20" s="17">
        <v>1</v>
      </c>
      <c r="F20" s="17" t="s">
        <v>17</v>
      </c>
      <c r="G20" s="17" t="s">
        <v>17</v>
      </c>
      <c r="H20" s="17" t="s">
        <v>17</v>
      </c>
      <c r="I20" s="5" t="s">
        <v>18</v>
      </c>
      <c r="J20" s="17" t="s">
        <v>19</v>
      </c>
      <c r="K20" s="17" t="s">
        <v>20</v>
      </c>
      <c r="L20" s="6" t="s">
        <v>17</v>
      </c>
      <c r="M20" s="17" t="s">
        <v>24</v>
      </c>
      <c r="N20" s="19" t="s">
        <v>22</v>
      </c>
      <c r="O20" s="44"/>
      <c r="P20" s="19"/>
      <c r="Q20" s="44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</row>
    <row r="21" spans="1:249" s="37" customFormat="1" ht="24" customHeight="1">
      <c r="A21" s="45">
        <v>7</v>
      </c>
      <c r="B21" s="60" t="s">
        <v>53</v>
      </c>
      <c r="C21" s="17" t="s">
        <v>37</v>
      </c>
      <c r="D21" s="17">
        <v>7001003</v>
      </c>
      <c r="E21" s="17">
        <v>1</v>
      </c>
      <c r="F21" s="17" t="s">
        <v>17</v>
      </c>
      <c r="G21" s="17" t="s">
        <v>17</v>
      </c>
      <c r="H21" s="17" t="s">
        <v>17</v>
      </c>
      <c r="I21" s="5" t="s">
        <v>18</v>
      </c>
      <c r="J21" s="17" t="s">
        <v>25</v>
      </c>
      <c r="K21" s="17" t="s">
        <v>20</v>
      </c>
      <c r="L21" s="6" t="s">
        <v>17</v>
      </c>
      <c r="M21" s="19" t="s">
        <v>27</v>
      </c>
      <c r="N21" s="19" t="s">
        <v>30</v>
      </c>
      <c r="O21" s="49">
        <v>2</v>
      </c>
      <c r="P21" s="12">
        <f>COUNTIF('[1]基本信息'!K:K,D21)</f>
        <v>0</v>
      </c>
      <c r="Q21" s="49">
        <v>2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</row>
    <row r="22" spans="1:249" s="37" customFormat="1" ht="24" customHeight="1">
      <c r="A22" s="45"/>
      <c r="B22" s="60"/>
      <c r="C22" s="9" t="s">
        <v>39</v>
      </c>
      <c r="D22" s="9">
        <v>3009402</v>
      </c>
      <c r="E22" s="9">
        <v>1</v>
      </c>
      <c r="F22" s="9" t="s">
        <v>17</v>
      </c>
      <c r="G22" s="9" t="s">
        <v>17</v>
      </c>
      <c r="H22" s="9" t="s">
        <v>17</v>
      </c>
      <c r="I22" s="10" t="s">
        <v>18</v>
      </c>
      <c r="J22" s="9" t="s">
        <v>25</v>
      </c>
      <c r="K22" s="9" t="s">
        <v>20</v>
      </c>
      <c r="L22" s="11" t="s">
        <v>17</v>
      </c>
      <c r="M22" s="12" t="s">
        <v>54</v>
      </c>
      <c r="N22" s="12" t="s">
        <v>30</v>
      </c>
      <c r="O22" s="49"/>
      <c r="P22" s="12">
        <f>COUNTIF('[1]基本信息'!K:K,D22)</f>
        <v>0</v>
      </c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</row>
    <row r="23" spans="1:249" s="37" customFormat="1" ht="24" customHeight="1">
      <c r="A23" s="45">
        <v>8</v>
      </c>
      <c r="B23" s="45" t="s">
        <v>55</v>
      </c>
      <c r="C23" s="9" t="s">
        <v>36</v>
      </c>
      <c r="D23" s="9">
        <v>3009501</v>
      </c>
      <c r="E23" s="9">
        <v>1</v>
      </c>
      <c r="F23" s="9" t="s">
        <v>17</v>
      </c>
      <c r="G23" s="9" t="s">
        <v>17</v>
      </c>
      <c r="H23" s="9" t="s">
        <v>17</v>
      </c>
      <c r="I23" s="10" t="s">
        <v>18</v>
      </c>
      <c r="J23" s="9" t="s">
        <v>25</v>
      </c>
      <c r="K23" s="9" t="s">
        <v>20</v>
      </c>
      <c r="L23" s="11" t="s">
        <v>17</v>
      </c>
      <c r="M23" s="12" t="s">
        <v>58</v>
      </c>
      <c r="N23" s="12" t="s">
        <v>30</v>
      </c>
      <c r="O23" s="49">
        <v>2</v>
      </c>
      <c r="P23" s="12">
        <f>COUNTIF('[1]基本信息'!K:K,D23)</f>
        <v>0</v>
      </c>
      <c r="Q23" s="49">
        <v>2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</row>
    <row r="24" spans="1:249" s="37" customFormat="1" ht="24" customHeight="1">
      <c r="A24" s="45"/>
      <c r="B24" s="45"/>
      <c r="C24" s="17" t="s">
        <v>37</v>
      </c>
      <c r="D24" s="17">
        <v>7001003</v>
      </c>
      <c r="E24" s="17">
        <v>1</v>
      </c>
      <c r="F24" s="17" t="s">
        <v>17</v>
      </c>
      <c r="G24" s="17" t="s">
        <v>17</v>
      </c>
      <c r="H24" s="17" t="s">
        <v>17</v>
      </c>
      <c r="I24" s="5" t="s">
        <v>18</v>
      </c>
      <c r="J24" s="17" t="s">
        <v>25</v>
      </c>
      <c r="K24" s="17" t="s">
        <v>20</v>
      </c>
      <c r="L24" s="6" t="s">
        <v>17</v>
      </c>
      <c r="M24" s="19" t="s">
        <v>27</v>
      </c>
      <c r="N24" s="19" t="s">
        <v>30</v>
      </c>
      <c r="O24" s="49"/>
      <c r="P24" s="12">
        <f>COUNTIF('[1]基本信息'!K:K,D24)</f>
        <v>0</v>
      </c>
      <c r="Q24" s="49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</row>
    <row r="25" spans="1:253" s="36" customFormat="1" ht="30.75" customHeight="1">
      <c r="A25" s="41">
        <v>9</v>
      </c>
      <c r="B25" s="41" t="s">
        <v>56</v>
      </c>
      <c r="C25" s="9" t="s">
        <v>37</v>
      </c>
      <c r="D25" s="9">
        <v>7001004</v>
      </c>
      <c r="E25" s="9">
        <v>2</v>
      </c>
      <c r="F25" s="9" t="s">
        <v>17</v>
      </c>
      <c r="G25" s="9" t="s">
        <v>17</v>
      </c>
      <c r="H25" s="9" t="s">
        <v>17</v>
      </c>
      <c r="I25" s="10" t="s">
        <v>18</v>
      </c>
      <c r="J25" s="9" t="s">
        <v>25</v>
      </c>
      <c r="K25" s="9" t="s">
        <v>20</v>
      </c>
      <c r="L25" s="9" t="s">
        <v>17</v>
      </c>
      <c r="M25" s="9" t="s">
        <v>27</v>
      </c>
      <c r="N25" s="9" t="s">
        <v>30</v>
      </c>
      <c r="O25" s="12">
        <v>2</v>
      </c>
      <c r="P25" s="12">
        <f>COUNTIF('[1]基本信息'!K:K,D25)</f>
        <v>0</v>
      </c>
      <c r="Q25" s="12">
        <v>2</v>
      </c>
      <c r="IP25" s="37"/>
      <c r="IQ25" s="37"/>
      <c r="IR25" s="37"/>
      <c r="IS25" s="37"/>
    </row>
    <row r="26" spans="1:249" s="30" customFormat="1" ht="33" customHeight="1">
      <c r="A26" s="16">
        <v>10</v>
      </c>
      <c r="B26" s="42" t="s">
        <v>62</v>
      </c>
      <c r="C26" s="17" t="s">
        <v>61</v>
      </c>
      <c r="D26" s="17">
        <v>1003</v>
      </c>
      <c r="E26" s="17">
        <v>1</v>
      </c>
      <c r="F26" s="17" t="s">
        <v>17</v>
      </c>
      <c r="G26" s="17" t="s">
        <v>17</v>
      </c>
      <c r="H26" s="17" t="s">
        <v>17</v>
      </c>
      <c r="I26" s="5" t="s">
        <v>18</v>
      </c>
      <c r="J26" s="17" t="s">
        <v>25</v>
      </c>
      <c r="K26" s="17" t="s">
        <v>20</v>
      </c>
      <c r="L26" s="17" t="s">
        <v>17</v>
      </c>
      <c r="M26" s="19" t="s">
        <v>60</v>
      </c>
      <c r="N26" s="19" t="s">
        <v>30</v>
      </c>
      <c r="O26" s="19">
        <v>1</v>
      </c>
      <c r="P26" s="19" t="e">
        <f>COUNTIF(#REF!,D26)</f>
        <v>#REF!</v>
      </c>
      <c r="Q26" s="19">
        <v>1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</row>
    <row r="27" spans="1:253" s="36" customFormat="1" ht="24">
      <c r="A27" s="41">
        <v>11</v>
      </c>
      <c r="B27" s="43" t="s">
        <v>57</v>
      </c>
      <c r="C27" s="9" t="s">
        <v>36</v>
      </c>
      <c r="D27" s="9">
        <v>3009501</v>
      </c>
      <c r="E27" s="9">
        <v>1</v>
      </c>
      <c r="F27" s="9" t="s">
        <v>17</v>
      </c>
      <c r="G27" s="9" t="s">
        <v>17</v>
      </c>
      <c r="H27" s="9" t="s">
        <v>17</v>
      </c>
      <c r="I27" s="10" t="s">
        <v>18</v>
      </c>
      <c r="J27" s="9" t="s">
        <v>25</v>
      </c>
      <c r="K27" s="9" t="s">
        <v>20</v>
      </c>
      <c r="L27" s="11" t="s">
        <v>17</v>
      </c>
      <c r="M27" s="12" t="s">
        <v>58</v>
      </c>
      <c r="N27" s="12" t="s">
        <v>30</v>
      </c>
      <c r="O27" s="12">
        <v>1</v>
      </c>
      <c r="P27" s="12"/>
      <c r="Q27" s="12">
        <v>1</v>
      </c>
      <c r="IP27" s="37"/>
      <c r="IQ27" s="37"/>
      <c r="IR27" s="37"/>
      <c r="IS27" s="37"/>
    </row>
    <row r="28" spans="1:253" s="36" customFormat="1" ht="36" customHeight="1">
      <c r="A28" s="16">
        <v>12</v>
      </c>
      <c r="B28" s="16" t="s">
        <v>63</v>
      </c>
      <c r="C28" s="17" t="s">
        <v>16</v>
      </c>
      <c r="D28" s="17">
        <v>1001012</v>
      </c>
      <c r="E28" s="17">
        <v>1</v>
      </c>
      <c r="F28" s="17" t="s">
        <v>17</v>
      </c>
      <c r="G28" s="17" t="s">
        <v>17</v>
      </c>
      <c r="H28" s="17" t="s">
        <v>17</v>
      </c>
      <c r="I28" s="5" t="s">
        <v>18</v>
      </c>
      <c r="J28" s="17" t="s">
        <v>19</v>
      </c>
      <c r="K28" s="17" t="s">
        <v>20</v>
      </c>
      <c r="L28" s="6" t="s">
        <v>17</v>
      </c>
      <c r="M28" s="17" t="s">
        <v>21</v>
      </c>
      <c r="N28" s="19" t="s">
        <v>22</v>
      </c>
      <c r="O28" s="12">
        <v>1</v>
      </c>
      <c r="P28" s="12"/>
      <c r="Q28" s="12">
        <v>1</v>
      </c>
      <c r="IP28" s="37"/>
      <c r="IQ28" s="37"/>
      <c r="IR28" s="37"/>
      <c r="IS28" s="37"/>
    </row>
    <row r="29" spans="1:253" s="36" customFormat="1" ht="35.25" customHeight="1">
      <c r="A29" s="41">
        <v>13</v>
      </c>
      <c r="B29" s="42" t="s">
        <v>64</v>
      </c>
      <c r="C29" s="17" t="s">
        <v>16</v>
      </c>
      <c r="D29" s="17">
        <v>1001012</v>
      </c>
      <c r="E29" s="17">
        <v>1</v>
      </c>
      <c r="F29" s="17" t="s">
        <v>17</v>
      </c>
      <c r="G29" s="17" t="s">
        <v>17</v>
      </c>
      <c r="H29" s="17" t="s">
        <v>17</v>
      </c>
      <c r="I29" s="5" t="s">
        <v>18</v>
      </c>
      <c r="J29" s="17" t="s">
        <v>19</v>
      </c>
      <c r="K29" s="17" t="s">
        <v>20</v>
      </c>
      <c r="L29" s="6" t="s">
        <v>17</v>
      </c>
      <c r="M29" s="17" t="s">
        <v>21</v>
      </c>
      <c r="N29" s="19" t="s">
        <v>22</v>
      </c>
      <c r="O29" s="12">
        <v>1</v>
      </c>
      <c r="P29" s="12"/>
      <c r="Q29" s="12">
        <v>1</v>
      </c>
      <c r="IP29" s="37"/>
      <c r="IQ29" s="37"/>
      <c r="IR29" s="37"/>
      <c r="IS29" s="37"/>
    </row>
    <row r="30" spans="1:253" s="36" customFormat="1" ht="32.25" customHeight="1">
      <c r="A30" s="41">
        <v>14</v>
      </c>
      <c r="B30" s="42" t="s">
        <v>65</v>
      </c>
      <c r="C30" s="17" t="s">
        <v>23</v>
      </c>
      <c r="D30" s="17">
        <v>2002011</v>
      </c>
      <c r="E30" s="17">
        <v>1</v>
      </c>
      <c r="F30" s="17" t="s">
        <v>17</v>
      </c>
      <c r="G30" s="17" t="s">
        <v>17</v>
      </c>
      <c r="H30" s="17" t="s">
        <v>17</v>
      </c>
      <c r="I30" s="5" t="s">
        <v>18</v>
      </c>
      <c r="J30" s="17" t="s">
        <v>19</v>
      </c>
      <c r="K30" s="17" t="s">
        <v>20</v>
      </c>
      <c r="L30" s="6" t="s">
        <v>17</v>
      </c>
      <c r="M30" s="17" t="s">
        <v>24</v>
      </c>
      <c r="N30" s="19" t="s">
        <v>22</v>
      </c>
      <c r="O30" s="12">
        <v>1</v>
      </c>
      <c r="P30" s="12"/>
      <c r="Q30" s="12">
        <v>1</v>
      </c>
      <c r="IP30" s="37"/>
      <c r="IQ30" s="37"/>
      <c r="IR30" s="37"/>
      <c r="IS30" s="37"/>
    </row>
    <row r="31" spans="1:249" s="30" customFormat="1" ht="32.25" customHeight="1">
      <c r="A31" s="51">
        <v>15</v>
      </c>
      <c r="B31" s="53" t="s">
        <v>66</v>
      </c>
      <c r="C31" s="17" t="s">
        <v>16</v>
      </c>
      <c r="D31" s="17">
        <v>1001006</v>
      </c>
      <c r="E31" s="17">
        <v>4</v>
      </c>
      <c r="F31" s="17" t="s">
        <v>17</v>
      </c>
      <c r="G31" s="17" t="s">
        <v>17</v>
      </c>
      <c r="H31" s="17" t="s">
        <v>17</v>
      </c>
      <c r="I31" s="5" t="s">
        <v>18</v>
      </c>
      <c r="J31" s="17" t="s">
        <v>19</v>
      </c>
      <c r="K31" s="17" t="s">
        <v>20</v>
      </c>
      <c r="L31" s="6" t="s">
        <v>17</v>
      </c>
      <c r="M31" s="19" t="s">
        <v>21</v>
      </c>
      <c r="N31" s="17" t="s">
        <v>22</v>
      </c>
      <c r="O31" s="44">
        <v>7</v>
      </c>
      <c r="P31" s="19" t="e">
        <f>COUNTIF(#REF!,D31)</f>
        <v>#REF!</v>
      </c>
      <c r="Q31" s="44">
        <v>7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</row>
    <row r="32" spans="1:249" s="30" customFormat="1" ht="32.25" customHeight="1">
      <c r="A32" s="51"/>
      <c r="B32" s="53"/>
      <c r="C32" s="17" t="s">
        <v>23</v>
      </c>
      <c r="D32" s="17">
        <v>2002006</v>
      </c>
      <c r="E32" s="17">
        <v>3</v>
      </c>
      <c r="F32" s="17" t="s">
        <v>17</v>
      </c>
      <c r="G32" s="17" t="s">
        <v>17</v>
      </c>
      <c r="H32" s="17" t="s">
        <v>17</v>
      </c>
      <c r="I32" s="5" t="s">
        <v>18</v>
      </c>
      <c r="J32" s="17" t="s">
        <v>19</v>
      </c>
      <c r="K32" s="17" t="s">
        <v>20</v>
      </c>
      <c r="L32" s="6" t="s">
        <v>17</v>
      </c>
      <c r="M32" s="19" t="s">
        <v>24</v>
      </c>
      <c r="N32" s="17" t="s">
        <v>22</v>
      </c>
      <c r="O32" s="44"/>
      <c r="P32" s="19" t="e">
        <f>COUNTIF(#REF!,D32)</f>
        <v>#REF!</v>
      </c>
      <c r="Q32" s="44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</row>
    <row r="33" spans="1:253" s="36" customFormat="1" ht="24" customHeight="1">
      <c r="A33" s="45">
        <v>16</v>
      </c>
      <c r="B33" s="60" t="s">
        <v>67</v>
      </c>
      <c r="C33" s="17" t="s">
        <v>23</v>
      </c>
      <c r="D33" s="17">
        <v>2002001</v>
      </c>
      <c r="E33" s="17">
        <v>1</v>
      </c>
      <c r="F33" s="17" t="s">
        <v>17</v>
      </c>
      <c r="G33" s="17" t="s">
        <v>17</v>
      </c>
      <c r="H33" s="17" t="s">
        <v>17</v>
      </c>
      <c r="I33" s="5" t="s">
        <v>18</v>
      </c>
      <c r="J33" s="17" t="s">
        <v>19</v>
      </c>
      <c r="K33" s="17" t="s">
        <v>20</v>
      </c>
      <c r="L33" s="17" t="s">
        <v>17</v>
      </c>
      <c r="M33" s="19" t="s">
        <v>24</v>
      </c>
      <c r="N33" s="19" t="s">
        <v>22</v>
      </c>
      <c r="O33" s="49">
        <v>2</v>
      </c>
      <c r="P33" s="12"/>
      <c r="Q33" s="49">
        <v>2</v>
      </c>
      <c r="IP33" s="37"/>
      <c r="IQ33" s="37"/>
      <c r="IR33" s="37"/>
      <c r="IS33" s="37"/>
    </row>
    <row r="34" spans="1:253" s="36" customFormat="1" ht="24" customHeight="1">
      <c r="A34" s="45"/>
      <c r="B34" s="60"/>
      <c r="C34" s="8" t="s">
        <v>26</v>
      </c>
      <c r="D34" s="8">
        <v>7001002</v>
      </c>
      <c r="E34" s="8">
        <v>1</v>
      </c>
      <c r="F34" s="8" t="s">
        <v>17</v>
      </c>
      <c r="G34" s="8" t="s">
        <v>17</v>
      </c>
      <c r="H34" s="8" t="s">
        <v>17</v>
      </c>
      <c r="I34" s="5" t="s">
        <v>18</v>
      </c>
      <c r="J34" s="8" t="s">
        <v>19</v>
      </c>
      <c r="K34" s="8" t="s">
        <v>20</v>
      </c>
      <c r="L34" s="14" t="s">
        <v>17</v>
      </c>
      <c r="M34" s="15" t="s">
        <v>27</v>
      </c>
      <c r="N34" s="19" t="s">
        <v>22</v>
      </c>
      <c r="O34" s="49"/>
      <c r="P34" s="12"/>
      <c r="Q34" s="49"/>
      <c r="IP34" s="37"/>
      <c r="IQ34" s="37"/>
      <c r="IR34" s="37"/>
      <c r="IS34" s="37"/>
    </row>
    <row r="35" spans="1:253" s="36" customFormat="1" ht="24" customHeight="1">
      <c r="A35" s="58" t="s">
        <v>51</v>
      </c>
      <c r="B35" s="45"/>
      <c r="C35" s="9"/>
      <c r="D35" s="9"/>
      <c r="E35" s="9">
        <v>43</v>
      </c>
      <c r="F35" s="9"/>
      <c r="G35" s="9"/>
      <c r="H35" s="9"/>
      <c r="I35" s="10"/>
      <c r="J35" s="9"/>
      <c r="K35" s="9"/>
      <c r="L35" s="9"/>
      <c r="M35" s="9"/>
      <c r="N35" s="9"/>
      <c r="O35" s="12">
        <v>43</v>
      </c>
      <c r="P35" s="12"/>
      <c r="Q35" s="12">
        <v>43</v>
      </c>
      <c r="IP35" s="37"/>
      <c r="IQ35" s="37"/>
      <c r="IR35" s="37"/>
      <c r="IS35" s="37"/>
    </row>
    <row r="36" spans="1:253" s="36" customFormat="1" ht="24" customHeight="1">
      <c r="A36" s="38"/>
      <c r="B36" s="38"/>
      <c r="C36" s="33"/>
      <c r="D36" s="33"/>
      <c r="E36" s="33"/>
      <c r="F36" s="33"/>
      <c r="G36" s="33"/>
      <c r="H36" s="33"/>
      <c r="I36" s="34"/>
      <c r="J36" s="33"/>
      <c r="K36" s="33"/>
      <c r="L36" s="33"/>
      <c r="M36" s="33"/>
      <c r="N36" s="33"/>
      <c r="IP36" s="37"/>
      <c r="IQ36" s="37"/>
      <c r="IR36" s="37"/>
      <c r="IS36" s="37"/>
    </row>
    <row r="37" spans="1:249" s="37" customFormat="1" ht="24" customHeight="1">
      <c r="A37" s="47"/>
      <c r="B37" s="48"/>
      <c r="C37" s="33"/>
      <c r="D37" s="33"/>
      <c r="E37" s="33"/>
      <c r="F37" s="33"/>
      <c r="G37" s="33"/>
      <c r="H37" s="33"/>
      <c r="I37" s="34"/>
      <c r="J37" s="33"/>
      <c r="K37" s="33"/>
      <c r="L37" s="33"/>
      <c r="M37" s="33"/>
      <c r="N37" s="33"/>
      <c r="O37" s="46"/>
      <c r="P37" s="36">
        <f>COUNTIF('[1]基本信息'!K:K,D37)</f>
        <v>0</v>
      </c>
      <c r="Q37" s="4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</row>
    <row r="38" spans="1:249" s="37" customFormat="1" ht="24" customHeight="1">
      <c r="A38" s="47"/>
      <c r="B38" s="48"/>
      <c r="C38" s="33"/>
      <c r="D38" s="33"/>
      <c r="E38" s="33"/>
      <c r="F38" s="33"/>
      <c r="G38" s="33"/>
      <c r="H38" s="33"/>
      <c r="I38" s="34"/>
      <c r="J38" s="33"/>
      <c r="K38" s="33"/>
      <c r="L38" s="33"/>
      <c r="M38" s="33"/>
      <c r="N38" s="33"/>
      <c r="O38" s="46"/>
      <c r="P38" s="36">
        <f>COUNTIF('[1]基本信息'!K:K,D38)</f>
        <v>0</v>
      </c>
      <c r="Q38" s="4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</row>
    <row r="39" spans="1:249" s="37" customFormat="1" ht="24" customHeight="1">
      <c r="A39" s="47"/>
      <c r="B39" s="48"/>
      <c r="C39" s="33"/>
      <c r="D39" s="33"/>
      <c r="E39" s="33"/>
      <c r="F39" s="33"/>
      <c r="G39" s="33"/>
      <c r="H39" s="33"/>
      <c r="I39" s="34"/>
      <c r="J39" s="33"/>
      <c r="K39" s="33"/>
      <c r="L39" s="35"/>
      <c r="M39" s="36"/>
      <c r="N39" s="36"/>
      <c r="O39" s="46"/>
      <c r="P39" s="36">
        <f>COUNTIF('[1]基本信息'!K:K,D39)</f>
        <v>0</v>
      </c>
      <c r="Q39" s="4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</row>
    <row r="40" spans="1:249" s="37" customFormat="1" ht="24" customHeight="1">
      <c r="A40" s="47"/>
      <c r="B40" s="48"/>
      <c r="C40" s="33"/>
      <c r="D40" s="33"/>
      <c r="E40" s="33"/>
      <c r="F40" s="33"/>
      <c r="G40" s="33"/>
      <c r="H40" s="33"/>
      <c r="I40" s="34"/>
      <c r="J40" s="33"/>
      <c r="K40" s="33"/>
      <c r="L40" s="35"/>
      <c r="M40" s="36"/>
      <c r="N40" s="36"/>
      <c r="O40" s="46"/>
      <c r="P40" s="36">
        <f>COUNTIF('[1]基本信息'!K:K,D40)</f>
        <v>0</v>
      </c>
      <c r="Q40" s="4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</row>
    <row r="41" spans="1:249" s="30" customFormat="1" ht="24" customHeight="1">
      <c r="A41" s="59"/>
      <c r="B41" s="59"/>
      <c r="C41" s="32"/>
      <c r="D41" s="26"/>
      <c r="E41" s="26"/>
      <c r="F41" s="26"/>
      <c r="G41" s="26"/>
      <c r="H41" s="26"/>
      <c r="I41" s="27"/>
      <c r="J41" s="26"/>
      <c r="K41" s="26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</row>
    <row r="42" spans="1:249" s="30" customFormat="1" ht="24" customHeight="1">
      <c r="A42" s="26"/>
      <c r="B42" s="31"/>
      <c r="C42" s="32"/>
      <c r="D42" s="26"/>
      <c r="E42" s="26"/>
      <c r="F42" s="26"/>
      <c r="G42" s="26"/>
      <c r="H42" s="26"/>
      <c r="I42" s="27"/>
      <c r="J42" s="26"/>
      <c r="K42" s="26"/>
      <c r="L42" s="28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</row>
    <row r="43" spans="1:249" s="30" customFormat="1" ht="24" customHeight="1">
      <c r="A43" s="26"/>
      <c r="B43" s="31"/>
      <c r="C43" s="32"/>
      <c r="D43" s="26"/>
      <c r="E43" s="26"/>
      <c r="F43" s="26"/>
      <c r="G43" s="26"/>
      <c r="H43" s="26"/>
      <c r="I43" s="27"/>
      <c r="J43" s="26"/>
      <c r="K43" s="26"/>
      <c r="L43" s="2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</row>
    <row r="44" spans="1:249" s="30" customFormat="1" ht="24" customHeight="1">
      <c r="A44" s="26"/>
      <c r="B44" s="31"/>
      <c r="C44" s="32"/>
      <c r="D44" s="26"/>
      <c r="E44" s="26"/>
      <c r="F44" s="26"/>
      <c r="G44" s="26"/>
      <c r="H44" s="26"/>
      <c r="I44" s="27"/>
      <c r="J44" s="26"/>
      <c r="K44" s="26"/>
      <c r="L44" s="2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</row>
    <row r="45" spans="1:249" s="30" customFormat="1" ht="24" customHeight="1">
      <c r="A45" s="26"/>
      <c r="B45" s="31"/>
      <c r="C45" s="32"/>
      <c r="D45" s="26"/>
      <c r="E45" s="26"/>
      <c r="F45" s="26"/>
      <c r="G45" s="26"/>
      <c r="H45" s="26"/>
      <c r="I45" s="27"/>
      <c r="J45" s="26"/>
      <c r="K45" s="26"/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</row>
    <row r="46" spans="1:249" s="30" customFormat="1" ht="24" customHeight="1">
      <c r="A46" s="26"/>
      <c r="B46" s="31"/>
      <c r="C46" s="32"/>
      <c r="D46" s="26"/>
      <c r="E46" s="26"/>
      <c r="F46" s="26"/>
      <c r="G46" s="26"/>
      <c r="H46" s="26"/>
      <c r="I46" s="27"/>
      <c r="J46" s="26"/>
      <c r="K46" s="26"/>
      <c r="L46" s="28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</row>
    <row r="47" spans="1:249" s="30" customFormat="1" ht="24" customHeight="1">
      <c r="A47" s="26"/>
      <c r="B47" s="31"/>
      <c r="C47" s="32"/>
      <c r="D47" s="26"/>
      <c r="E47" s="26"/>
      <c r="F47" s="26"/>
      <c r="G47" s="26"/>
      <c r="H47" s="26"/>
      <c r="I47" s="27"/>
      <c r="J47" s="26"/>
      <c r="K47" s="26"/>
      <c r="L47" s="2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</row>
    <row r="71" spans="1:14" s="25" customFormat="1" ht="27" customHeight="1">
      <c r="A71" s="22"/>
      <c r="B71" s="23"/>
      <c r="C71" s="23"/>
      <c r="D71" s="23"/>
      <c r="E71" s="23"/>
      <c r="F71" s="23"/>
      <c r="G71" s="23"/>
      <c r="H71" s="23"/>
      <c r="I71" s="24"/>
      <c r="J71" s="23"/>
      <c r="K71" s="23"/>
      <c r="L71" s="23"/>
      <c r="M71" s="23"/>
      <c r="N71" s="23"/>
    </row>
    <row r="72" spans="1:14" s="25" customFormat="1" ht="27" customHeight="1">
      <c r="A72" s="22"/>
      <c r="B72" s="23"/>
      <c r="C72" s="23"/>
      <c r="D72" s="23"/>
      <c r="E72" s="23"/>
      <c r="F72" s="23"/>
      <c r="G72" s="23"/>
      <c r="H72" s="23"/>
      <c r="I72" s="24"/>
      <c r="J72" s="23"/>
      <c r="K72" s="23"/>
      <c r="L72" s="23"/>
      <c r="M72" s="23"/>
      <c r="N72" s="23"/>
    </row>
    <row r="73" spans="1:14" s="25" customFormat="1" ht="27" customHeight="1">
      <c r="A73" s="22"/>
      <c r="B73" s="23"/>
      <c r="C73" s="23"/>
      <c r="D73" s="23"/>
      <c r="E73" s="23"/>
      <c r="F73" s="23"/>
      <c r="G73" s="23"/>
      <c r="H73" s="23"/>
      <c r="I73" s="24"/>
      <c r="J73" s="23"/>
      <c r="K73" s="23"/>
      <c r="L73" s="23"/>
      <c r="M73" s="23"/>
      <c r="N73" s="23"/>
    </row>
    <row r="74" spans="1:14" s="25" customFormat="1" ht="27" customHeight="1">
      <c r="A74" s="22"/>
      <c r="B74" s="23"/>
      <c r="C74" s="23"/>
      <c r="D74" s="23"/>
      <c r="E74" s="23"/>
      <c r="F74" s="23"/>
      <c r="G74" s="23"/>
      <c r="H74" s="23"/>
      <c r="I74" s="24"/>
      <c r="J74" s="23"/>
      <c r="K74" s="23"/>
      <c r="L74" s="23"/>
      <c r="M74" s="23"/>
      <c r="N74" s="23"/>
    </row>
    <row r="82" spans="3:15" ht="28.5" customHeight="1">
      <c r="C82" s="55"/>
      <c r="D82" s="55"/>
      <c r="E82" s="55"/>
      <c r="F82" s="55"/>
      <c r="G82" s="55"/>
      <c r="H82" s="55"/>
      <c r="M82" s="40"/>
      <c r="N82" s="40"/>
      <c r="O82" s="40"/>
    </row>
    <row r="83" spans="2:12" ht="30" customHeight="1">
      <c r="B83" s="37"/>
      <c r="C83" s="54"/>
      <c r="D83" s="54"/>
      <c r="E83" s="54"/>
      <c r="F83" s="55"/>
      <c r="G83" s="55"/>
      <c r="H83" s="55"/>
      <c r="J83" s="37"/>
      <c r="K83" s="54"/>
      <c r="L83" s="54"/>
    </row>
    <row r="84" spans="2:12" ht="30" customHeight="1">
      <c r="B84" s="37"/>
      <c r="C84" s="54"/>
      <c r="D84" s="54"/>
      <c r="E84" s="54"/>
      <c r="F84" s="55"/>
      <c r="G84" s="55"/>
      <c r="H84" s="55"/>
      <c r="J84" s="37"/>
      <c r="K84" s="54"/>
      <c r="L84" s="54"/>
    </row>
    <row r="85" spans="2:12" ht="30" customHeight="1">
      <c r="B85" s="37"/>
      <c r="C85" s="54"/>
      <c r="D85" s="54"/>
      <c r="E85" s="54"/>
      <c r="F85" s="55"/>
      <c r="G85" s="55"/>
      <c r="H85" s="55"/>
      <c r="J85" s="37"/>
      <c r="K85" s="54"/>
      <c r="L85" s="54"/>
    </row>
    <row r="86" spans="2:12" ht="30" customHeight="1">
      <c r="B86" s="37"/>
      <c r="C86" s="54"/>
      <c r="D86" s="54"/>
      <c r="E86" s="54"/>
      <c r="F86" s="55"/>
      <c r="G86" s="55"/>
      <c r="H86" s="55"/>
      <c r="J86" s="37"/>
      <c r="K86" s="54"/>
      <c r="L86" s="54"/>
    </row>
    <row r="87" spans="2:12" ht="30" customHeight="1">
      <c r="B87" s="37"/>
      <c r="C87" s="54"/>
      <c r="D87" s="54"/>
      <c r="E87" s="54"/>
      <c r="F87" s="55"/>
      <c r="G87" s="55"/>
      <c r="H87" s="55"/>
      <c r="J87" s="37"/>
      <c r="K87" s="54"/>
      <c r="L87" s="54"/>
    </row>
    <row r="88" spans="2:12" ht="30" customHeight="1">
      <c r="B88" s="37"/>
      <c r="C88" s="54"/>
      <c r="D88" s="54"/>
      <c r="E88" s="54"/>
      <c r="F88" s="55"/>
      <c r="G88" s="55"/>
      <c r="H88" s="55"/>
      <c r="J88" s="37"/>
      <c r="K88" s="54"/>
      <c r="L88" s="54"/>
    </row>
    <row r="89" spans="6:12" ht="30" customHeight="1">
      <c r="F89" s="56"/>
      <c r="G89" s="56"/>
      <c r="H89" s="56"/>
      <c r="J89" s="37"/>
      <c r="K89" s="54"/>
      <c r="L89" s="54"/>
    </row>
    <row r="90" spans="6:12" ht="36" customHeight="1">
      <c r="F90" s="56"/>
      <c r="G90" s="56"/>
      <c r="H90" s="56"/>
      <c r="J90" s="37"/>
      <c r="K90" s="54"/>
      <c r="L90" s="54"/>
    </row>
    <row r="91" spans="10:12" ht="26.25" customHeight="1">
      <c r="J91" s="37"/>
      <c r="K91" s="54"/>
      <c r="L91" s="54"/>
    </row>
    <row r="92" spans="10:12" ht="30" customHeight="1">
      <c r="J92" s="37"/>
      <c r="K92" s="54"/>
      <c r="L92" s="54"/>
    </row>
    <row r="93" spans="10:12" ht="30" customHeight="1">
      <c r="J93" s="37"/>
      <c r="K93" s="54"/>
      <c r="L93" s="54"/>
    </row>
    <row r="94" spans="10:12" ht="30" customHeight="1">
      <c r="J94" s="37"/>
      <c r="K94" s="54"/>
      <c r="L94" s="54"/>
    </row>
    <row r="95" spans="10:12" ht="30" customHeight="1">
      <c r="J95" s="37"/>
      <c r="K95" s="54"/>
      <c r="L95" s="54"/>
    </row>
    <row r="96" spans="10:12" ht="30" customHeight="1">
      <c r="J96" s="37"/>
      <c r="K96" s="54"/>
      <c r="L96" s="54"/>
    </row>
    <row r="97" spans="10:12" ht="30" customHeight="1">
      <c r="J97" s="37"/>
      <c r="K97" s="54"/>
      <c r="L97" s="54"/>
    </row>
    <row r="98" ht="30" customHeight="1"/>
  </sheetData>
  <sheetProtection/>
  <mergeCells count="74">
    <mergeCell ref="Q7:Q13"/>
    <mergeCell ref="O17:O18"/>
    <mergeCell ref="Q17:Q18"/>
    <mergeCell ref="A17:A18"/>
    <mergeCell ref="B17:B18"/>
    <mergeCell ref="A31:A32"/>
    <mergeCell ref="B31:B32"/>
    <mergeCell ref="O31:O32"/>
    <mergeCell ref="Q31:Q32"/>
    <mergeCell ref="Q21:Q22"/>
    <mergeCell ref="A41:B41"/>
    <mergeCell ref="A7:A13"/>
    <mergeCell ref="B7:B13"/>
    <mergeCell ref="O7:O13"/>
    <mergeCell ref="A21:A22"/>
    <mergeCell ref="B21:B22"/>
    <mergeCell ref="A33:A34"/>
    <mergeCell ref="B33:B34"/>
    <mergeCell ref="O33:O34"/>
    <mergeCell ref="O14:O16"/>
    <mergeCell ref="K97:L97"/>
    <mergeCell ref="A14:A16"/>
    <mergeCell ref="B14:B16"/>
    <mergeCell ref="K91:L91"/>
    <mergeCell ref="Q37:Q40"/>
    <mergeCell ref="Q33:Q34"/>
    <mergeCell ref="A35:B35"/>
    <mergeCell ref="K92:L92"/>
    <mergeCell ref="K93:L93"/>
    <mergeCell ref="K94:L94"/>
    <mergeCell ref="K95:L95"/>
    <mergeCell ref="K96:L96"/>
    <mergeCell ref="C88:E88"/>
    <mergeCell ref="F88:H88"/>
    <mergeCell ref="K88:L88"/>
    <mergeCell ref="F89:H89"/>
    <mergeCell ref="K89:L89"/>
    <mergeCell ref="F90:H90"/>
    <mergeCell ref="K90:L90"/>
    <mergeCell ref="C86:E86"/>
    <mergeCell ref="F86:H86"/>
    <mergeCell ref="K86:L86"/>
    <mergeCell ref="C87:E87"/>
    <mergeCell ref="F87:H87"/>
    <mergeCell ref="K87:L87"/>
    <mergeCell ref="C84:E84"/>
    <mergeCell ref="F84:H84"/>
    <mergeCell ref="K84:L84"/>
    <mergeCell ref="C85:E85"/>
    <mergeCell ref="F85:H85"/>
    <mergeCell ref="K85:L85"/>
    <mergeCell ref="C83:E83"/>
    <mergeCell ref="F83:H83"/>
    <mergeCell ref="K83:L83"/>
    <mergeCell ref="C82:E82"/>
    <mergeCell ref="F82:H82"/>
    <mergeCell ref="O21:O22"/>
    <mergeCell ref="A1:Q1"/>
    <mergeCell ref="Q3:Q5"/>
    <mergeCell ref="O3:O5"/>
    <mergeCell ref="A3:A5"/>
    <mergeCell ref="O23:O24"/>
    <mergeCell ref="A19:A20"/>
    <mergeCell ref="B19:B20"/>
    <mergeCell ref="O19:O20"/>
    <mergeCell ref="Q19:Q20"/>
    <mergeCell ref="B3:B5"/>
    <mergeCell ref="Q14:Q16"/>
    <mergeCell ref="A23:A24"/>
    <mergeCell ref="B23:B24"/>
    <mergeCell ref="O37:O40"/>
    <mergeCell ref="A37:A40"/>
    <mergeCell ref="B37:B40"/>
    <mergeCell ref="Q23:Q24"/>
  </mergeCells>
  <dataValidations count="9">
    <dataValidation type="list" allowBlank="1" showInputMessage="1" showErrorMessage="1" sqref="L39:L47 L18:L24 L12:L13 L3 L5:L8 L27:L32 L34">
      <formula1>"不限,2017年"</formula1>
    </dataValidation>
    <dataValidation type="list" allowBlank="1" showInputMessage="1" showErrorMessage="1" sqref="L14:L17 L9:L11 L4 L25:L26 L35:L38">
      <formula1>"不限,2014年"</formula1>
    </dataValidation>
    <dataValidation type="list" allowBlank="1" showInputMessage="1" showErrorMessage="1" sqref="H3:H32 G33:H33 H34:H47">
      <formula1>"不限,红河州,云南省,个旧,蒙自,开远,建水,石屏,弥勒,泸西,红河,绿春,金平,元阳,屏边,河口"</formula1>
    </dataValidation>
    <dataValidation type="list" allowBlank="1" showInputMessage="1" showErrorMessage="1" sqref="K3:K32 K33:L33 K34:K47">
      <formula1>"普通招生计划,国民教育,不限"</formula1>
    </dataValidation>
    <dataValidation type="list" allowBlank="1" showInputMessage="1" showErrorMessage="1" sqref="G3:G32 G34:G4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:E4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3:I47">
      <formula1>"25岁以下,30岁以下,35岁以下"</formula1>
    </dataValidation>
    <dataValidation type="list" allowBlank="1" showInputMessage="1" showErrorMessage="1" sqref="J3:J47">
      <formula1>"初中及以上,高中及以上,中专及以上,大专及以上,本科及以上,硕士研究生及以上,博士研究生"</formula1>
    </dataValidation>
    <dataValidation type="list" allowBlank="1" showInputMessage="1" showErrorMessage="1" sqref="F3:F47">
      <formula1>"不限,男,女"</formula1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scale="58" r:id="rId1"/>
  <rowBreaks count="1" manualBreakCount="1">
    <brk id="41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微软用户</cp:lastModifiedBy>
  <cp:lastPrinted>2019-08-08T08:23:59Z</cp:lastPrinted>
  <dcterms:created xsi:type="dcterms:W3CDTF">2011-01-06T03:31:51Z</dcterms:created>
  <dcterms:modified xsi:type="dcterms:W3CDTF">2020-09-04T08:08:13Z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